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Уборка МОП 1 раз в неделю" sheetId="1" r:id="rId1"/>
  </sheets>
  <definedNames>
    <definedName name="\эвфзкудк" hidden="1">#REF!</definedName>
    <definedName name="csDesignMode">1</definedName>
    <definedName name="EUR_C">#REF!</definedName>
    <definedName name="EUR_O">#REF!</definedName>
    <definedName name="Excel_BuiltIn_Print_Area">#REF!</definedName>
    <definedName name="f" hidden="1">#REF!</definedName>
    <definedName name="limcount" hidden="1">1</definedName>
    <definedName name="Print_Area">#REF!</definedName>
    <definedName name="USD_C">#REF!</definedName>
    <definedName name="USD_O">#REF!</definedName>
    <definedName name="Z_0885457D_12CF_4923_864D_998BA35CE01D_.wvu.Cols" hidden="1">#REF!</definedName>
    <definedName name="Z_0885457D_12CF_4923_864D_998BA35CE01D_.wvu.Rows" hidden="1">#REF!</definedName>
    <definedName name="Z_0885457D_12CF_4923_864D_998BA35CE01D__wvu_Cols">(#REF!,#REF!)</definedName>
    <definedName name="Z_0885457D_12CF_4923_864D_998BA35CE01D__wvu_Rows">(#REF!,#REF!,#REF!)</definedName>
    <definedName name="Z_144EA558_4B8B_4239_858D_3D3B320E64FA_.wvu.Cols" hidden="1">#REF!</definedName>
    <definedName name="Z_144EA558_4B8B_4239_858D_3D3B320E64FA_.wvu.PrintArea" hidden="1">#REF!</definedName>
    <definedName name="Z_144EA558_4B8B_4239_858D_3D3B320E64FA__wvu_Cols">(#REF!,#REF!)</definedName>
    <definedName name="Z_144EA558_4B8B_4239_858D_3D3B320E64FA__wvu_PrintArea">#REF!</definedName>
    <definedName name="Z_2D3F4D39_1D20_491A_8BE9_2F4C8E41EE2A_.wvu.Cols" hidden="1">#REF!</definedName>
    <definedName name="Z_2D3F4D39_1D20_491A_8BE9_2F4C8E41EE2A__wvu_Cols">#REF!</definedName>
    <definedName name="ZSER" hidden="1">#REF!</definedName>
    <definedName name="А08" hidden="1">#REF!</definedName>
    <definedName name="аа">#REF!</definedName>
    <definedName name="ааа">#REF!</definedName>
    <definedName name="авг" hidden="1">#REF!</definedName>
    <definedName name="Август" hidden="1">#REF!</definedName>
    <definedName name="август13" hidden="1">#REF!</definedName>
    <definedName name="август2013">#REF!</definedName>
    <definedName name="ае6н6" hidden="1">#REF!</definedName>
    <definedName name="аклело" hidden="1">#REF!</definedName>
    <definedName name="апяавп" hidden="1">#REF!</definedName>
    <definedName name="АУП_01">#REF!</definedName>
    <definedName name="БДР_12" hidden="1">#REF!</definedName>
    <definedName name="БДР_2011">#REF!</definedName>
    <definedName name="варш">#REF!</definedName>
    <definedName name="впива">#REF!</definedName>
    <definedName name="газ">#REF!</definedName>
    <definedName name="Евро">#NAME?</definedName>
    <definedName name="еееееее" hidden="1">#REF!</definedName>
    <definedName name="ено">#REF!</definedName>
    <definedName name="еуек" hidden="1">#REF!</definedName>
    <definedName name="ж58545">#REF!</definedName>
    <definedName name="жадпо" hidden="1">#REF!</definedName>
    <definedName name="жз" hidden="1">#REF!</definedName>
    <definedName name="има" hidden="1">#REF!</definedName>
    <definedName name="Иностранцы" hidden="1">#REF!</definedName>
    <definedName name="ипрне">#REF!</definedName>
    <definedName name="ЙЦУц" hidden="1">#REF!</definedName>
    <definedName name="ккк">#REF!</definedName>
    <definedName name="лазурное">#REF!</definedName>
    <definedName name="лллл" hidden="1">#REF!</definedName>
    <definedName name="лог">#REF!</definedName>
    <definedName name="МАЙ">#REF!</definedName>
    <definedName name="мир">#REF!</definedName>
    <definedName name="монблан" hidden="1">#REF!</definedName>
    <definedName name="НДС">#REF!</definedName>
    <definedName name="новый" hidden="1">#REF!</definedName>
    <definedName name="о" hidden="1">#REF!</definedName>
    <definedName name="оаош">#REF!</definedName>
    <definedName name="объектымай" hidden="1">#REF!</definedName>
    <definedName name="ооргшн" hidden="1">#REF!</definedName>
    <definedName name="орш8789" hidden="1">#REF!</definedName>
    <definedName name="пмарплго" hidden="1">#REF!</definedName>
    <definedName name="ппп">#REF!</definedName>
    <definedName name="пр" hidden="1">#REF!</definedName>
    <definedName name="пулковская">#REF!</definedName>
    <definedName name="ррррр" hidden="1">#REF!</definedName>
    <definedName name="срочные">#NAME?</definedName>
    <definedName name="тося">#REF!</definedName>
    <definedName name="ф">#REF!</definedName>
    <definedName name="ФОТобъектымай" hidden="1">#REF!</definedName>
    <definedName name="фуыку" hidden="1">#REF!</definedName>
    <definedName name="фя\кк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эжзд">#REF!</definedName>
    <definedName name="юз" hidden="1">#REF!</definedName>
    <definedName name="ЮЗ13" hidden="1">#REF!</definedName>
    <definedName name="ююююююююююююю">#REF!</definedName>
  </definedNames>
  <calcPr calcId="145621" refMode="R1C1"/>
</workbook>
</file>

<file path=xl/calcChain.xml><?xml version="1.0" encoding="utf-8"?>
<calcChain xmlns="http://schemas.openxmlformats.org/spreadsheetml/2006/main">
  <c r="D13" i="1" l="1"/>
  <c r="B9" i="1"/>
  <c r="E13" i="1" l="1"/>
  <c r="F13" i="1" s="1"/>
  <c r="H13" i="1" l="1"/>
  <c r="I13" i="1"/>
</calcChain>
</file>

<file path=xl/sharedStrings.xml><?xml version="1.0" encoding="utf-8"?>
<sst xmlns="http://schemas.openxmlformats.org/spreadsheetml/2006/main" count="18" uniqueCount="18">
  <si>
    <t xml:space="preserve">Расчет стоимости уборки МОП выше первого этажа  с периодичностью 1 раз в неделю </t>
  </si>
  <si>
    <t>адрес г.Санкт-Петербург, пр.Энергетиков  д 11 корпус 2 строение 1</t>
  </si>
  <si>
    <t>Площадь:</t>
  </si>
  <si>
    <t>жилье</t>
  </si>
  <si>
    <t>нежилье</t>
  </si>
  <si>
    <t>паркинг</t>
  </si>
  <si>
    <t>Статья расходов</t>
  </si>
  <si>
    <t>Периодичность уборки, количество уборщиц</t>
  </si>
  <si>
    <t>Сумма по договору с клининговой компанией, руб.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</si>
  <si>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</si>
  <si>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</si>
  <si>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</si>
  <si>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</si>
  <si>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Отклонение, руб./м2</t>
  </si>
  <si>
    <t>Отклонение, %</t>
  </si>
  <si>
    <t>Уборка мест общего пользования выше первого этажа (подметание и мытье межквартирных коридоров, удаление мелкого мусора, пылеудаление с горизонтальных поверхностей, уборка мест перед загрузочными клапанами мусоропроводов, влажная протирка  дверей шахты лифта, удаление механических загрязнений с поверхностей, мытье лифт-холла)</t>
  </si>
  <si>
    <t>уборка 1 раз в неделю,                                            1 уборщица</t>
  </si>
  <si>
    <t xml:space="preserve">Приложение № 5  к материалам общего собрания собственников.
Дата проведения: с 18.10.2022 по 21.01.2023
«Утверждено»
решением Общего собрания собственников помещений 
в многоквартирном доме, расположенном по адресу
СПб, пр. Энергетиков, дом 11, корпус 2, строение 1
Протокол № _____ от «____» д____________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</si>
</sst>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name val="Arial Cyr"/>
    </font>
    <font>
      <sz val="11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sz val="9"/>
      <name val="Calibri"/>
      <scheme val="minor"/>
    </font>
    <font>
      <b/>
      <sz val="9"/>
      <name val="Times New Roman"/>
    </font>
    <font>
      <sz val="9"/>
      <name val="Times New Roman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51">
    <xf numFmtId="0" fontId="0" fillId="0" borderId="0" xfId="0"/>
    <xf numFmtId="0" fontId="9" fillId="0" borderId="0" xfId="1"/>
    <xf numFmtId="0" fontId="2" fillId="0" borderId="0" xfId="1" applyFont="1"/>
    <xf numFmtId="0" fontId="2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1" applyFont="1"/>
    <xf numFmtId="4" fontId="4" fillId="0" borderId="0" xfId="1" applyNumberFormat="1" applyFont="1" applyAlignment="1">
      <alignment horizontal="left"/>
    </xf>
    <xf numFmtId="4" fontId="3" fillId="0" borderId="0" xfId="1" applyNumberFormat="1" applyFont="1" applyAlignment="1">
      <alignment horizontal="left"/>
    </xf>
    <xf numFmtId="0" fontId="5" fillId="0" borderId="0" xfId="1" applyFont="1"/>
    <xf numFmtId="0" fontId="6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center" vertical="center" wrapText="1"/>
    </xf>
    <xf numFmtId="3" fontId="7" fillId="0" borderId="4" xfId="2" applyNumberFormat="1" applyFont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8" fillId="0" borderId="0" xfId="2" applyFont="1"/>
    <xf numFmtId="3" fontId="8" fillId="0" borderId="5" xfId="2" applyNumberFormat="1" applyFont="1" applyBorder="1" applyAlignment="1">
      <alignment horizont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7" xfId="2" applyNumberFormat="1" applyFont="1" applyBorder="1" applyAlignment="1">
      <alignment horizontal="center"/>
    </xf>
    <xf numFmtId="3" fontId="8" fillId="0" borderId="8" xfId="2" applyNumberFormat="1" applyFont="1" applyBorder="1" applyAlignment="1">
      <alignment horizontal="center"/>
    </xf>
    <xf numFmtId="2" fontId="8" fillId="2" borderId="7" xfId="2" applyNumberFormat="1" applyFont="1" applyFill="1" applyBorder="1"/>
    <xf numFmtId="0" fontId="8" fillId="2" borderId="7" xfId="2" applyFont="1" applyFill="1" applyBorder="1"/>
    <xf numFmtId="2" fontId="8" fillId="0" borderId="7" xfId="2" applyNumberFormat="1" applyFont="1" applyBorder="1"/>
    <xf numFmtId="2" fontId="8" fillId="0" borderId="8" xfId="2" applyNumberFormat="1" applyFont="1" applyBorder="1"/>
    <xf numFmtId="0" fontId="6" fillId="0" borderId="0" xfId="2" applyFont="1" applyAlignment="1">
      <alignment vertical="center"/>
    </xf>
    <xf numFmtId="3" fontId="8" fillId="0" borderId="9" xfId="2" applyNumberFormat="1" applyFont="1" applyBorder="1" applyAlignment="1">
      <alignment vertical="center" wrapText="1"/>
    </xf>
    <xf numFmtId="3" fontId="8" fillId="0" borderId="10" xfId="2" applyNumberFormat="1" applyFont="1" applyBorder="1" applyAlignment="1">
      <alignment horizontal="center" vertical="center" wrapText="1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3" fontId="8" fillId="0" borderId="13" xfId="2" applyNumberFormat="1" applyFont="1" applyBorder="1" applyAlignment="1">
      <alignment horizontal="center" vertical="center"/>
    </xf>
    <xf numFmtId="2" fontId="8" fillId="2" borderId="14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2" fontId="8" fillId="0" borderId="11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3" fontId="8" fillId="0" borderId="16" xfId="2" applyNumberFormat="1" applyFont="1" applyBorder="1" applyAlignment="1">
      <alignment vertical="center" wrapText="1"/>
    </xf>
    <xf numFmtId="3" fontId="8" fillId="0" borderId="17" xfId="2" applyNumberFormat="1" applyFont="1" applyBorder="1" applyAlignment="1">
      <alignment horizontal="center" vertical="center" wrapText="1"/>
    </xf>
    <xf numFmtId="3" fontId="8" fillId="0" borderId="18" xfId="2" applyNumberFormat="1" applyFont="1" applyBorder="1" applyAlignment="1">
      <alignment horizontal="center"/>
    </xf>
    <xf numFmtId="3" fontId="8" fillId="0" borderId="18" xfId="2" applyNumberFormat="1" applyFont="1" applyBorder="1" applyAlignment="1">
      <alignment horizontal="center" vertical="center"/>
    </xf>
    <xf numFmtId="3" fontId="8" fillId="0" borderId="19" xfId="2" applyNumberFormat="1" applyFont="1" applyBorder="1" applyAlignment="1">
      <alignment horizontal="center" vertical="center"/>
    </xf>
    <xf numFmtId="0" fontId="8" fillId="2" borderId="18" xfId="2" applyFont="1" applyFill="1" applyBorder="1"/>
    <xf numFmtId="0" fontId="8" fillId="0" borderId="18" xfId="2" applyFont="1" applyBorder="1"/>
    <xf numFmtId="0" fontId="8" fillId="0" borderId="19" xfId="2" applyFont="1" applyBorder="1"/>
    <xf numFmtId="3" fontId="8" fillId="0" borderId="0" xfId="2" applyNumberFormat="1" applyFont="1" applyAlignment="1">
      <alignment vertical="center" wrapText="1"/>
    </xf>
    <xf numFmtId="3" fontId="8" fillId="0" borderId="0" xfId="2" applyNumberFormat="1" applyFont="1" applyAlignment="1">
      <alignment horizontal="center"/>
    </xf>
    <xf numFmtId="0" fontId="2" fillId="0" borderId="0" xfId="1" applyFont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 11 2" xfId="1"/>
    <cellStyle name="Обычный_бюджет 2008 (11.02.08) на утвержд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55.140625" style="2" customWidth="1"/>
    <col min="2" max="2" width="21.7109375" style="2" customWidth="1"/>
    <col min="3" max="3" width="14.28515625" style="2" customWidth="1"/>
    <col min="4" max="4" width="9.7109375" style="2" customWidth="1"/>
    <col min="5" max="5" width="14.28515625" style="2" customWidth="1"/>
    <col min="6" max="6" width="13.140625" style="2" customWidth="1"/>
    <col min="7" max="7" width="14.28515625" style="2" customWidth="1"/>
    <col min="8" max="8" width="11" style="2" customWidth="1"/>
    <col min="9" max="9" width="11.28515625" style="2" customWidth="1"/>
    <col min="10" max="12" width="12" style="2" customWidth="1"/>
    <col min="13" max="13" width="12.7109375" style="2" customWidth="1"/>
    <col min="14" max="14" width="12.85546875" style="2" customWidth="1"/>
    <col min="15" max="16" width="12" style="2" customWidth="1"/>
    <col min="17" max="17" width="11.7109375" style="2" customWidth="1"/>
    <col min="18" max="18" width="13.28515625" style="2" customWidth="1"/>
    <col min="19" max="25" width="8.85546875" style="2"/>
    <col min="26" max="16384" width="8.85546875" style="1"/>
  </cols>
  <sheetData>
    <row r="1" spans="1:25" ht="153" customHeight="1" x14ac:dyDescent="0.25">
      <c r="A1" s="1"/>
      <c r="E1" s="49" t="s">
        <v>17</v>
      </c>
      <c r="F1" s="50"/>
      <c r="G1" s="50"/>
      <c r="H1" s="50"/>
    </row>
    <row r="2" spans="1:25" ht="21" customHeight="1" x14ac:dyDescent="0.25">
      <c r="A2" s="2" t="s">
        <v>0</v>
      </c>
      <c r="B2" s="1"/>
      <c r="E2" s="3"/>
      <c r="F2" s="4"/>
      <c r="G2" s="4"/>
      <c r="H2" s="4"/>
    </row>
    <row r="3" spans="1:25" ht="21" customHeight="1" x14ac:dyDescent="0.25">
      <c r="A3" s="2" t="s">
        <v>1</v>
      </c>
      <c r="B3" s="1"/>
      <c r="E3" s="3"/>
      <c r="F3" s="4"/>
      <c r="G3" s="4"/>
      <c r="H3" s="4"/>
    </row>
    <row r="4" spans="1:25" ht="21" customHeight="1" x14ac:dyDescent="0.25">
      <c r="B4" s="1"/>
      <c r="E4" s="3"/>
      <c r="F4" s="4"/>
      <c r="G4" s="4"/>
      <c r="H4" s="4"/>
    </row>
    <row r="5" spans="1:25" x14ac:dyDescent="0.25">
      <c r="A5" s="5" t="s">
        <v>2</v>
      </c>
      <c r="B5" s="5"/>
      <c r="C5" s="6"/>
    </row>
    <row r="6" spans="1:25" s="7" customFormat="1" ht="12" x14ac:dyDescent="0.2">
      <c r="A6" s="7" t="s">
        <v>3</v>
      </c>
      <c r="B6" s="8">
        <v>22123.9</v>
      </c>
    </row>
    <row r="7" spans="1:25" s="7" customFormat="1" ht="12" x14ac:dyDescent="0.2">
      <c r="A7" s="7" t="s">
        <v>4</v>
      </c>
      <c r="B7" s="8">
        <v>1170.4000000000001</v>
      </c>
    </row>
    <row r="8" spans="1:25" s="7" customFormat="1" ht="12" x14ac:dyDescent="0.2">
      <c r="A8" s="7" t="s">
        <v>5</v>
      </c>
      <c r="B8" s="8">
        <v>0</v>
      </c>
    </row>
    <row r="9" spans="1:25" s="7" customFormat="1" ht="12" x14ac:dyDescent="0.2">
      <c r="B9" s="9">
        <f>SUM(B6:B8)</f>
        <v>23294.300000000003</v>
      </c>
    </row>
    <row r="10" spans="1:25" x14ac:dyDescent="0.25">
      <c r="A10" s="10"/>
      <c r="B10" s="10"/>
    </row>
    <row r="11" spans="1:25" s="11" customFormat="1" ht="48" x14ac:dyDescent="0.2">
      <c r="A11" s="12" t="s">
        <v>6</v>
      </c>
      <c r="B11" s="13" t="s">
        <v>7</v>
      </c>
      <c r="C11" s="14" t="s">
        <v>8</v>
      </c>
      <c r="D11" s="15" t="s">
        <v>9</v>
      </c>
      <c r="E11" s="16" t="s">
        <v>10</v>
      </c>
      <c r="F11" s="17" t="s">
        <v>11</v>
      </c>
      <c r="G11" s="17" t="s">
        <v>12</v>
      </c>
      <c r="H11" s="14" t="s">
        <v>13</v>
      </c>
      <c r="I11" s="18" t="s">
        <v>14</v>
      </c>
      <c r="J11" s="19"/>
      <c r="K11" s="19"/>
      <c r="L11" s="19"/>
      <c r="M11" s="19"/>
      <c r="N11" s="19"/>
      <c r="O11" s="19"/>
      <c r="P11" s="19"/>
      <c r="Q11" s="19"/>
    </row>
    <row r="12" spans="1:25" s="11" customFormat="1" ht="12" customHeight="1" x14ac:dyDescent="0.2">
      <c r="A12" s="20"/>
      <c r="B12" s="21"/>
      <c r="C12" s="22"/>
      <c r="D12" s="22"/>
      <c r="E12" s="23"/>
      <c r="F12" s="24"/>
      <c r="G12" s="25"/>
      <c r="H12" s="26"/>
      <c r="I12" s="27"/>
      <c r="J12" s="19"/>
      <c r="K12" s="19"/>
      <c r="L12" s="19"/>
      <c r="M12" s="19"/>
      <c r="N12" s="19"/>
      <c r="O12" s="19"/>
      <c r="P12" s="19"/>
      <c r="Q12" s="19"/>
    </row>
    <row r="13" spans="1:25" s="28" customFormat="1" ht="61.15" customHeight="1" x14ac:dyDescent="0.25">
      <c r="A13" s="29" t="s">
        <v>15</v>
      </c>
      <c r="B13" s="30" t="s">
        <v>16</v>
      </c>
      <c r="C13" s="31">
        <v>55000</v>
      </c>
      <c r="D13" s="32">
        <f>C13*95%*1%</f>
        <v>522.5</v>
      </c>
      <c r="E13" s="33">
        <f>(C13+D13)*10%</f>
        <v>5552.25</v>
      </c>
      <c r="F13" s="34">
        <f>(C13+D13+E13)/B6</f>
        <v>2.7605779270381801</v>
      </c>
      <c r="G13" s="35">
        <v>3.99</v>
      </c>
      <c r="H13" s="36">
        <f>F13-G13</f>
        <v>-1.2294220729618202</v>
      </c>
      <c r="I13" s="37">
        <f>F13/G13*100-100</f>
        <v>-30.812583282251126</v>
      </c>
      <c r="J13" s="38"/>
      <c r="K13" s="38"/>
      <c r="L13" s="38"/>
      <c r="M13" s="38"/>
      <c r="N13" s="38"/>
      <c r="O13" s="38"/>
      <c r="P13" s="38"/>
      <c r="Q13" s="38"/>
    </row>
    <row r="14" spans="1:25" s="11" customFormat="1" ht="12" customHeight="1" x14ac:dyDescent="0.2">
      <c r="A14" s="39"/>
      <c r="B14" s="40"/>
      <c r="C14" s="41"/>
      <c r="D14" s="42"/>
      <c r="E14" s="43"/>
      <c r="F14" s="44"/>
      <c r="G14" s="44"/>
      <c r="H14" s="45"/>
      <c r="I14" s="46"/>
      <c r="J14" s="19"/>
      <c r="K14" s="19"/>
      <c r="L14" s="19"/>
      <c r="M14" s="19"/>
      <c r="N14" s="19"/>
      <c r="O14" s="19"/>
      <c r="P14" s="19"/>
      <c r="Q14" s="19"/>
      <c r="S14" s="19"/>
      <c r="T14" s="19"/>
      <c r="U14" s="19"/>
      <c r="V14" s="19"/>
      <c r="W14" s="19"/>
      <c r="X14" s="19"/>
      <c r="Y14" s="19"/>
    </row>
    <row r="15" spans="1:25" s="11" customFormat="1" ht="12" customHeight="1" x14ac:dyDescent="0.2">
      <c r="A15" s="47"/>
      <c r="B15" s="47"/>
      <c r="C15" s="48"/>
      <c r="D15" s="19"/>
      <c r="E15" s="48"/>
      <c r="F15" s="48"/>
      <c r="G15" s="19"/>
      <c r="H15" s="19"/>
      <c r="I15" s="19"/>
      <c r="J15" s="19"/>
      <c r="R15" s="19"/>
      <c r="S15" s="19"/>
      <c r="T15" s="19"/>
      <c r="U15" s="19"/>
      <c r="V15" s="19"/>
      <c r="W15" s="19"/>
      <c r="X15" s="19"/>
      <c r="Y15" s="19"/>
    </row>
  </sheetData>
  <mergeCells count="1">
    <mergeCell ref="E1:H1"/>
  </mergeCells>
  <pageMargins left="0.11811023622047245" right="0.31496062992125984" top="0.15748031496062992" bottom="0.15748031496062992" header="0.31496062992125984" footer="0.31496062992125984"/>
  <pageSetup paperSize="9" scale="70" firstPageNumber="214748364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Уборка МОП 1 раз в неделю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admin</cp:lastModifiedBy>
  <cp:revision>2</cp:revision>
  <dcterms:created xsi:type="dcterms:W3CDTF">2022-09-19T11:36:35Z</dcterms:created>
  <dcterms:modified xsi:type="dcterms:W3CDTF">2022-10-04T11:01:42Z</dcterms:modified>
</cp:coreProperties>
</file>